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D\Ops\All Proj\Proj\FY19 Proj\RFP-C FY19\RFP-C 19-22 Window Glass Cleaning Srvcs\1-Pre Solicitation\Working File\"/>
    </mc:Choice>
  </mc:AlternateContent>
  <bookViews>
    <workbookView xWindow="0" yWindow="0" windowWidth="288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89" i="1"/>
  <c r="G84" i="1" l="1"/>
  <c r="G86" i="1"/>
  <c r="G57" i="1"/>
  <c r="G39" i="1" l="1"/>
  <c r="G38" i="1"/>
  <c r="G28" i="1"/>
  <c r="G40" i="1" l="1"/>
  <c r="G104" i="1"/>
  <c r="G100" i="1"/>
  <c r="G99" i="1"/>
  <c r="G98" i="1"/>
  <c r="G103" i="1"/>
  <c r="G102" i="1"/>
  <c r="G101" i="1"/>
  <c r="G97" i="1"/>
  <c r="G96" i="1"/>
  <c r="G88" i="1"/>
  <c r="G83" i="1"/>
  <c r="G82" i="1"/>
  <c r="G81" i="1"/>
  <c r="G80" i="1"/>
  <c r="G87" i="1"/>
  <c r="G85" i="1"/>
  <c r="G79" i="1"/>
  <c r="G74" i="1"/>
  <c r="G73" i="1"/>
  <c r="G72" i="1"/>
  <c r="G71" i="1"/>
  <c r="G70" i="1"/>
  <c r="G69" i="1"/>
  <c r="G68" i="1"/>
  <c r="G67" i="1"/>
  <c r="G66" i="1"/>
  <c r="G65" i="1"/>
  <c r="G56" i="1"/>
  <c r="G59" i="1"/>
  <c r="G58" i="1"/>
  <c r="G55" i="1"/>
  <c r="G54" i="1"/>
  <c r="G53" i="1"/>
  <c r="G52" i="1"/>
  <c r="G51" i="1"/>
  <c r="G50" i="1"/>
  <c r="G49" i="1"/>
  <c r="G48" i="1"/>
  <c r="G47" i="1"/>
  <c r="G33" i="1"/>
  <c r="G34" i="1"/>
  <c r="G32" i="1"/>
  <c r="G24" i="1"/>
  <c r="G23" i="1"/>
  <c r="G22" i="1"/>
  <c r="G21" i="1"/>
  <c r="G20" i="1"/>
  <c r="G27" i="1"/>
  <c r="G26" i="1"/>
  <c r="G25" i="1"/>
  <c r="G17" i="1"/>
  <c r="G16" i="1"/>
  <c r="G15" i="1"/>
  <c r="G14" i="1"/>
  <c r="G10" i="1"/>
  <c r="G9" i="1"/>
  <c r="G8" i="1"/>
  <c r="G35" i="1" l="1"/>
  <c r="G29" i="1"/>
  <c r="G105" i="1"/>
  <c r="G75" i="1"/>
  <c r="G60" i="1"/>
  <c r="G11" i="1"/>
  <c r="G42" i="1" l="1"/>
  <c r="G107" i="1" s="1"/>
</calcChain>
</file>

<file path=xl/sharedStrings.xml><?xml version="1.0" encoding="utf-8"?>
<sst xmlns="http://schemas.openxmlformats.org/spreadsheetml/2006/main" count="330" uniqueCount="99">
  <si>
    <t>Group 1</t>
  </si>
  <si>
    <t>System Administration Building</t>
  </si>
  <si>
    <t>Frequency</t>
  </si>
  <si>
    <t>Interior</t>
  </si>
  <si>
    <t>Exterior</t>
  </si>
  <si>
    <t>Unit</t>
  </si>
  <si>
    <t xml:space="preserve">Unit Price </t>
  </si>
  <si>
    <t>Total Annual Cost</t>
  </si>
  <si>
    <t>3100 Main - System Administration Building, (All Windows Floors 1 &amp; 2), Sky Bridge.</t>
  </si>
  <si>
    <t>REQUIRED</t>
  </si>
  <si>
    <t>3200 Main - System Administration Parking Garage  (1st floor and Elevator landing)</t>
  </si>
  <si>
    <t>System Administration Building Total:</t>
  </si>
  <si>
    <r>
      <t xml:space="preserve">3100 Main - System Administration Building, (All Windows Floors 3 &amp; 12). </t>
    </r>
    <r>
      <rPr>
        <b/>
        <sz val="10"/>
        <color theme="1"/>
        <rFont val="Arial"/>
        <family val="2"/>
      </rPr>
      <t xml:space="preserve"> </t>
    </r>
  </si>
  <si>
    <t>Central College</t>
  </si>
  <si>
    <t>San Jacinto Building (CE/JAC)- 1300 Holman Street:  Clean all perimeter windows &amp; glass doors throughout the building, (floor 1 to 3).</t>
  </si>
  <si>
    <t>Learning Hub -1300 Holman Street.  Clean all perimeter windows &amp; glass doors throughout the building, (floor 1 to 3).</t>
  </si>
  <si>
    <t>Fine Arts Building - 3517 Austin Street - Clean all perimeter windows and glass doors throughout the building, (floors 1 to 3).</t>
  </si>
  <si>
    <t>SIS Building - 3821 Caroline Street - Clean all perimeter windows and glass doors, (floors 1 &amp; 2).</t>
  </si>
  <si>
    <t xml:space="preserve">3601 Fannin Building (CE/FANNIN). 3601 Fannin - Clean all perimeter windows and glass doors, (floors 1 &amp; 2). </t>
  </si>
  <si>
    <r>
      <t>Theater One Building - 3517 Austin Street - Clean all perimeter windows and glass doors throughout the building, (floors 1 to 3) &amp; clean all the crosswalk windows between Theater One and Heinen Buildings</t>
    </r>
    <r>
      <rPr>
        <b/>
        <sz val="10"/>
        <color theme="1"/>
        <rFont val="Arial"/>
        <family val="2"/>
      </rPr>
      <t>.</t>
    </r>
  </si>
  <si>
    <r>
      <t xml:space="preserve">Heinen Building - 3517 Austin Street - </t>
    </r>
    <r>
      <rPr>
        <sz val="10"/>
        <color rgb="FF000000"/>
        <rFont val="Arial"/>
        <family val="2"/>
      </rPr>
      <t>Clean all perimeter windows and glass doors throughout the building, (floors 1 to 3).</t>
    </r>
  </si>
  <si>
    <t>Central College Total:</t>
  </si>
  <si>
    <t>Central - South Campus</t>
  </si>
  <si>
    <t xml:space="preserve">Willie Gay Hall (CE/WLG0- South Campus. 1990 Airport – Clean sky light. Interior Service. </t>
  </si>
  <si>
    <t>Central South Campus Total:</t>
  </si>
  <si>
    <r>
      <t>Willie Gay Hall - South Campus (CE/WLG). 1990 Airport - Clean all perimeter windows and glass doors throughout the building, on the first floor.</t>
    </r>
    <r>
      <rPr>
        <b/>
        <sz val="10"/>
        <color theme="1"/>
        <rFont val="Arial"/>
        <family val="2"/>
      </rPr>
      <t xml:space="preserve"> </t>
    </r>
  </si>
  <si>
    <t>Group 2</t>
  </si>
  <si>
    <t xml:space="preserve">Northeast College </t>
  </si>
  <si>
    <t xml:space="preserve">Northeast College-Codwell Hall (CE/CODW) 555 Community College Drive.  Clean perimeter windows throughout the building (Floors 1 to 3). </t>
  </si>
  <si>
    <t xml:space="preserve">Northeast College- Roland Smith 555 Community College Drive.  .  Clean perimeter windows throughout the building (Floors 1 &amp; 2). </t>
  </si>
  <si>
    <t xml:space="preserve">Northeast College- Learning HUB (NE/LHUB) 555 Community College Drive.  Clean perimeter windows throughout the building, (Floors 1 to 3) includes elevator glass. </t>
  </si>
  <si>
    <t>Automotive Technology Center Bldg. A (NE/TRANS) 4638 Airline, clean all windows &amp; glass doors throughout the building (Floors 1 &amp; 2). Bldg. B, 4638 Airline, clean the entrance doors only.</t>
  </si>
  <si>
    <t>Northline Campus (NE/NOLN) 8001 Fulton.  Clean perimeter windows &amp; glass doors throughout the building (Floors 1 through 4).  Include cleaning all windows behind metal panels &amp; patio areas.</t>
  </si>
  <si>
    <r>
      <t>Northline Parking Garage, 8001 Fulton.  Clean all (interior &amp; exterior) windows &amp; glass doors, parking garage &amp;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fl. elevator lobby.</t>
    </r>
  </si>
  <si>
    <r>
      <t>North Forest Campus, 6010 Little York Rd.  Clean all perimeter windows &amp; glass doors on the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floor.</t>
    </r>
  </si>
  <si>
    <r>
      <t>North Forest Workforce Bldg., 6010 Little York Rd.  Clean windows &amp; glass doors on the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floor.</t>
    </r>
  </si>
  <si>
    <r>
      <t>Acres Homes Campus, 630 West Little York.  Clean windows &amp; glass doors on the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floor.</t>
    </r>
  </si>
  <si>
    <t>Group 3</t>
  </si>
  <si>
    <t>Southeast College</t>
  </si>
  <si>
    <t>Eastside Campus-Felix Morales &amp; Angela Morales Buildings Crosswalk - 6815 Rustic Dr. - Clean all crosswalk windows between buildings.</t>
  </si>
  <si>
    <t>Eastside Campus-Work Force - 6815 Rustic Dr.  Clean perimeter windows &amp; glass doors throughout the building (floors 1 to 3).</t>
  </si>
  <si>
    <t>Eastside Campus- Workforce II - Clean perimeter windows &amp; glass doors throughout the building.</t>
  </si>
  <si>
    <t>Eastside Campus- Student center - Clean perimeter windows &amp; glass doors throughout the building.</t>
  </si>
  <si>
    <t xml:space="preserve">Eastside Campus-Learning HUB Building (SE/LHUB) 6815 Rustic Dr.  Clean perimeter windows &amp; glass doors throughout the building (floors 1 to 3). </t>
  </si>
  <si>
    <t xml:space="preserve">Felix Fraga Building (SE/FF) 301 North Drennan.  Clean perimeter windows &amp; glass doors throughout the building, (floors 1 to 3). </t>
  </si>
  <si>
    <r>
      <t>Eastside Campus-Parking Garage,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 office/classroom space.  Clean perimeter windows &amp; glass doors throughout the building.</t>
    </r>
  </si>
  <si>
    <t>Group 4</t>
  </si>
  <si>
    <t xml:space="preserve">Northwest College </t>
  </si>
  <si>
    <t>Katy Campus (NW/KATY) 1550 Foxlake Drive. Clean all perimeter windows &amp; glass doors throughout the building, (floors 1 to 3).</t>
  </si>
  <si>
    <t>Alief Continuing Education Center (NW/ACEU) 13803 Bissonnet.  Clean all perimeter windows &amp; glass doors throughout the building.</t>
  </si>
  <si>
    <t>Alief Continuing Education Center - 13803 Bissonnet.  Clean skylight (Interior and Exterior).</t>
  </si>
  <si>
    <t>Alief Campus Workforce (NW/WF) 13803 Bissonnet.  Clean all perimeter windows &amp; glass doors throughout the building.</t>
  </si>
  <si>
    <r>
      <t>Spring Branch Campus: Main Building (NW/SPBR) 1010 W. Sam Houston Parkway North.  Clean all perimeter windows &amp; glass doors throughout the building on the first floor.  Include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level of windows.</t>
    </r>
  </si>
  <si>
    <r>
      <t>Alief Parking Garage, 2811 Hayes Road.  Clean all windows and glass doors throughout the parking garage,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 elevator lobby, (interior &amp; exterior). </t>
    </r>
  </si>
  <si>
    <t>Group 5</t>
  </si>
  <si>
    <t>Southwest College</t>
  </si>
  <si>
    <t>West Loop Center - 5601 West Loop South.  Clean perimeter windows &amp; glass doors throughout the building, (floors 1 &amp; 2) and above EFIS walkway.</t>
  </si>
  <si>
    <t>Gulfton Center - 5407 Gulfton.  Clean all perimeter windows &amp; glass doors throughout the building, (floors 1 &amp; 2).</t>
  </si>
  <si>
    <t>Scarcella Building - 10141 Cash Road, Stafford.  Clean all perimeter windows &amp; glass doors including the courtyard windows.  Clean entrance windows at the front of building.</t>
  </si>
  <si>
    <t>Fine Arts Building - 9910 Cash Road, Stafford - Clean all perimeter windows &amp; glass doors throughout the building.</t>
  </si>
  <si>
    <r>
      <t>West Loop Parking Garage - 5601 West Loop South.  Clean perimeter windows &amp; glass doors throughout the building;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 elevator lobby, (interior &amp; exterior).</t>
    </r>
  </si>
  <si>
    <r>
      <t>Stafford Workforce Building,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13622 Stafford Rd.  Clean all perimeter windows &amp; glass doors throughout the building.</t>
    </r>
  </si>
  <si>
    <t xml:space="preserve"> Annual Total for Groups 1-5:</t>
  </si>
  <si>
    <t>SCHEDULE OF ITEMS &amp; PRICES WORKSHEET                                                                                                                                          RFP 19-22 WINDOW GLASS CLEANING SERVICES</t>
  </si>
  <si>
    <t>Group 1 Total:</t>
  </si>
  <si>
    <t>Group 2 Total:</t>
  </si>
  <si>
    <t>Group 3 Total:</t>
  </si>
  <si>
    <t>Group 4 Total:</t>
  </si>
  <si>
    <t>Group 5 Total:</t>
  </si>
  <si>
    <t>Veteran Affair Building - 1215 Holman Street - Clean all perimeter windows and doors on the first floor.</t>
  </si>
  <si>
    <t xml:space="preserve">BSCC Building - 1215 Holman Street - Clean all perimeter windows and doors, (floors 1 to 3). </t>
  </si>
  <si>
    <t xml:space="preserve">JD Boney Building (CE/JDB). 1215 Holman Street - Clean all perimeter windows and doors throughout the building, (floors 1 to 3). </t>
  </si>
  <si>
    <t xml:space="preserve">Educational Development Center (CE/EDC.- 3214 Austin Street - Clean all the perimeter windows and glass doors, (floors 1 to 2). </t>
  </si>
  <si>
    <t xml:space="preserve">J. B. Whitely Building (CE/JBW). 1301 Alabama Street - Clean all perimeter windows and glass doors, (floors 1 to 2). </t>
  </si>
  <si>
    <t>Coleman Building - 1900 Pressler Street - Clean perimeter windows and glass doors throughout the building, floors 1 to 5</t>
  </si>
  <si>
    <t xml:space="preserve">Northeast College -Science &amp; Technology Building (NE/TECH) 555 Community College Drive.  Clean perimeter windows throughout the building (Floors 1 &amp; 3). </t>
  </si>
  <si>
    <t>Workforce Bldg. - South Campus (CE/WLG). 1990 Airport - Clean all perimeter windows and glass doors, throughout the building, floors 1-2</t>
  </si>
  <si>
    <t>Northline Workforce Building “D”, 8001 Fulton.  Clean windows &amp; glass doors throughout the building, floors 1-2</t>
  </si>
  <si>
    <t>Eastside Campus Felix Morales Building (SE/FM) 6815 Rustic Dr.  Clean perimeter windows &amp; glass doors throughout the building, floors 1-3</t>
  </si>
  <si>
    <t>Eastside Campus-Angela Morales Building (SE/AM) 6815 Rustic Dr.  Clean perimeter windows &amp; glass doors throughout the building,  floors 1-3</t>
  </si>
  <si>
    <t>Workforce STEM-Building (SE/FF) 301 North Drennan.  Clean all windows &amp; glass doors throughout the building, floors 1-2</t>
  </si>
  <si>
    <t>Spring Branch Campus Science Hall Building - 1050 W. Sam Houston Parkway North.  Clean all perimeter windows &amp; glass doors throughout the building on the first floor.  Includes, bookstore and delicatessen (retail space). Include 2nd level of windows.</t>
  </si>
  <si>
    <t>Spring Branch Campus– Performance Art Center - 1060 W. Sam Houston Parkway North.  Clean all perimeter windows &amp; glass doors throughout the building on the first floor. Include 2nd level of windows.</t>
  </si>
  <si>
    <t>Alief Campus (NW/ALIF) 2811 Hayes Road.  Clean all perimeter windows &amp; glass doors throughout the building &amp; loading dock windows, floors 1-4</t>
  </si>
  <si>
    <t>Learning HUB Building – 10041 Cash Road, Stafford.  Clean all perimeter windows &amp; glass doors including the courtyard windows.  Clean entrance windows at the front of building, floors 1-3</t>
  </si>
  <si>
    <t>Brays Oaks Campus, 8855 West Bellfort St.  Clean all perimeter windows &amp; glass doors throughout the building, floors 1-2</t>
  </si>
  <si>
    <t>Missouri City Campus-1600 Texas Parkway Dr.  Clean perimeter windows &amp; glass doors throughout the building, floors 1-2</t>
  </si>
  <si>
    <t>Culinary Arts Building - 1401 Alabama St. -Clean all perimetert windows and glass doors, (floors 1-2)</t>
  </si>
  <si>
    <t>ColemanTower - 1919 Pressler Street - Clean perimeter windows and glass doors throughout the building, floors 1 to 10</t>
  </si>
  <si>
    <t>Coleman College</t>
  </si>
  <si>
    <t>Coleman College Total:</t>
  </si>
  <si>
    <t>Bi-Monthly</t>
  </si>
  <si>
    <t>Annual</t>
  </si>
  <si>
    <r>
      <t>North Forest Academic Bldg., 6010 Little York Rd.  Clean windows &amp; glass doors on the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floor.</t>
    </r>
  </si>
  <si>
    <r>
      <t>North Forest Automotive Bldg., 6010 Little York Rd.  Clean windows &amp; glass doors on the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floor.</t>
    </r>
  </si>
  <si>
    <t>West Houston Institute, 2811 Hayes Road.  Clean all perimeter windows &amp; glass doors throughout the building, 3 floors, floors 1-3</t>
  </si>
  <si>
    <r>
      <t xml:space="preserve">The following is a list of HCC sites. The bids supplied by the Proposer(s) on this form will also be used on the contracts of the awardees. Suppliers/Contractors are encouraged to bid on all sites that are within their scope and/or capabilities. </t>
    </r>
    <r>
      <rPr>
        <b/>
        <u/>
        <sz val="11"/>
        <rFont val="Arial"/>
        <family val="2"/>
      </rPr>
      <t>Cost must be defined on the form in dollars ($) per site not per hour</t>
    </r>
    <r>
      <rPr>
        <sz val="11"/>
        <rFont val="Arial"/>
        <family val="2"/>
      </rPr>
      <t>. This file must be completed and returned as a hard copy in Section 5 of the RFP-C packet, as well as in its original Excel format on the Proposer's USB drive.</t>
    </r>
  </si>
  <si>
    <t xml:space="preserve">                                                   </t>
  </si>
  <si>
    <t>Alief Early College High School, 2811 Hayes Road.  Clean all perimeter windows &amp; glass doors throughout the building, 3 floors, floors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</si>
</sst>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vertical="center" wrapText="1"/>
    </xf>
    <xf numFmtId="0" fontId="6" fillId="0" borderId="0" xfId="0" applyFont="1"/>
    <xf numFmtId="0" fontId="2" fillId="0" borderId="0" xfId="0" applyFont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/>
    </xf>
    <xf numFmtId="44" fontId="6" fillId="0" borderId="11" xfId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4" fontId="6" fillId="0" borderId="1" xfId="1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44" fontId="7" fillId="0" borderId="1" xfId="1" applyFont="1" applyBorder="1" applyAlignment="1">
      <alignment vertical="center"/>
    </xf>
    <xf numFmtId="164" fontId="2" fillId="0" borderId="22" xfId="0" applyNumberFormat="1" applyFont="1" applyBorder="1" applyAlignment="1">
      <alignment horizontal="center"/>
    </xf>
    <xf numFmtId="0" fontId="8" fillId="0" borderId="0" xfId="0" applyFont="1"/>
    <xf numFmtId="164" fontId="9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0" xfId="0" applyFont="1" applyBorder="1"/>
    <xf numFmtId="0" fontId="6" fillId="0" borderId="7" xfId="0" applyFont="1" applyFill="1" applyBorder="1" applyAlignment="1">
      <alignment vertical="center" wrapText="1"/>
    </xf>
    <xf numFmtId="44" fontId="6" fillId="0" borderId="8" xfId="1" applyFont="1" applyBorder="1" applyAlignment="1">
      <alignment horizontal="justify" vertical="center" wrapText="1"/>
    </xf>
    <xf numFmtId="44" fontId="6" fillId="0" borderId="9" xfId="1" applyFont="1" applyBorder="1" applyAlignment="1">
      <alignment horizontal="center" vertical="center"/>
    </xf>
    <xf numFmtId="44" fontId="6" fillId="0" borderId="1" xfId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1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4" fontId="6" fillId="0" borderId="4" xfId="1" applyFont="1" applyBorder="1" applyAlignment="1">
      <alignment horizontal="justify" vertical="center" wrapText="1"/>
    </xf>
    <xf numFmtId="44" fontId="6" fillId="0" borderId="1" xfId="1" applyFont="1" applyBorder="1" applyAlignment="1">
      <alignment horizontal="justify" vertical="center" wrapText="1"/>
    </xf>
    <xf numFmtId="44" fontId="6" fillId="0" borderId="5" xfId="1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zoomScale="120" zoomScaleNormal="120" workbookViewId="0">
      <selection sqref="A1:G1"/>
    </sheetView>
  </sheetViews>
  <sheetFormatPr defaultColWidth="9.140625" defaultRowHeight="12.75" x14ac:dyDescent="0.2"/>
  <cols>
    <col min="1" max="1" width="39.5703125" style="5" customWidth="1"/>
    <col min="2" max="2" width="13.140625" style="5" bestFit="1" customWidth="1"/>
    <col min="3" max="3" width="11.7109375" style="5" bestFit="1" customWidth="1"/>
    <col min="4" max="4" width="11.140625" style="5" bestFit="1" customWidth="1"/>
    <col min="5" max="6" width="9.140625" style="5"/>
    <col min="7" max="7" width="13.140625" style="5" customWidth="1"/>
    <col min="8" max="16384" width="9.140625" style="5"/>
  </cols>
  <sheetData>
    <row r="1" spans="1:7" ht="15.75" x14ac:dyDescent="0.25">
      <c r="A1" s="46" t="s">
        <v>97</v>
      </c>
      <c r="B1" s="46"/>
      <c r="C1" s="46"/>
      <c r="D1" s="46"/>
      <c r="E1" s="46"/>
      <c r="F1" s="46"/>
      <c r="G1" s="46"/>
    </row>
    <row r="2" spans="1:7" ht="44.25" customHeight="1" x14ac:dyDescent="0.2">
      <c r="A2" s="51" t="s">
        <v>63</v>
      </c>
      <c r="B2" s="51"/>
      <c r="C2" s="51"/>
      <c r="D2" s="51"/>
      <c r="E2" s="51"/>
      <c r="F2" s="51"/>
      <c r="G2" s="51"/>
    </row>
    <row r="3" spans="1:7" ht="78" customHeight="1" x14ac:dyDescent="0.2">
      <c r="A3" s="47" t="s">
        <v>96</v>
      </c>
      <c r="B3" s="47"/>
      <c r="C3" s="47"/>
      <c r="D3" s="47"/>
      <c r="E3" s="47"/>
      <c r="F3" s="47"/>
      <c r="G3" s="47"/>
    </row>
    <row r="4" spans="1:7" ht="12" customHeight="1" x14ac:dyDescent="0.2">
      <c r="A4" s="23"/>
      <c r="B4" s="23"/>
      <c r="C4" s="23"/>
      <c r="D4" s="23"/>
      <c r="E4" s="23"/>
      <c r="F4" s="23"/>
      <c r="G4" s="23"/>
    </row>
    <row r="5" spans="1:7" ht="15" x14ac:dyDescent="0.25">
      <c r="A5" s="1" t="s">
        <v>0</v>
      </c>
    </row>
    <row r="6" spans="1:7" ht="13.5" thickBot="1" x14ac:dyDescent="0.25"/>
    <row r="7" spans="1:7" ht="25.5" x14ac:dyDescent="0.2">
      <c r="A7" s="9" t="s">
        <v>1</v>
      </c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</row>
    <row r="8" spans="1:7" ht="25.5" x14ac:dyDescent="0.2">
      <c r="A8" s="13" t="s">
        <v>8</v>
      </c>
      <c r="B8" s="2" t="s">
        <v>91</v>
      </c>
      <c r="C8" s="2" t="s">
        <v>9</v>
      </c>
      <c r="D8" s="2" t="s">
        <v>9</v>
      </c>
      <c r="E8" s="3">
        <v>6</v>
      </c>
      <c r="F8" s="4"/>
      <c r="G8" s="15">
        <f>SUM(F8*12)</f>
        <v>0</v>
      </c>
    </row>
    <row r="9" spans="1:7" ht="25.5" x14ac:dyDescent="0.2">
      <c r="A9" s="13" t="s">
        <v>10</v>
      </c>
      <c r="B9" s="2" t="s">
        <v>91</v>
      </c>
      <c r="C9" s="2" t="s">
        <v>9</v>
      </c>
      <c r="D9" s="2" t="s">
        <v>9</v>
      </c>
      <c r="E9" s="3">
        <v>6</v>
      </c>
      <c r="F9" s="4"/>
      <c r="G9" s="15">
        <f t="shared" ref="G9" si="0">SUM(F9*12)</f>
        <v>0</v>
      </c>
    </row>
    <row r="10" spans="1:7" ht="25.5" x14ac:dyDescent="0.2">
      <c r="A10" s="13" t="s">
        <v>12</v>
      </c>
      <c r="B10" s="2" t="s">
        <v>92</v>
      </c>
      <c r="C10" s="35" t="s">
        <v>9</v>
      </c>
      <c r="D10" s="2" t="s">
        <v>9</v>
      </c>
      <c r="E10" s="3">
        <v>1</v>
      </c>
      <c r="F10" s="4"/>
      <c r="G10" s="15">
        <f>SUM(F10*4)</f>
        <v>0</v>
      </c>
    </row>
    <row r="11" spans="1:7" s="6" customFormat="1" ht="21" customHeight="1" thickBot="1" x14ac:dyDescent="0.3">
      <c r="A11" s="41" t="s">
        <v>11</v>
      </c>
      <c r="B11" s="42"/>
      <c r="C11" s="42"/>
      <c r="D11" s="42"/>
      <c r="E11" s="42"/>
      <c r="F11" s="42"/>
      <c r="G11" s="14">
        <f>SUM(G8:G10)</f>
        <v>0</v>
      </c>
    </row>
    <row r="12" spans="1:7" s="6" customFormat="1" ht="15.75" thickBot="1" x14ac:dyDescent="0.3">
      <c r="A12" s="7"/>
      <c r="B12" s="7"/>
      <c r="C12" s="7"/>
      <c r="D12" s="7"/>
      <c r="E12" s="7"/>
      <c r="F12" s="7"/>
      <c r="G12" s="8"/>
    </row>
    <row r="13" spans="1:7" ht="25.5" x14ac:dyDescent="0.2">
      <c r="A13" s="9" t="s">
        <v>13</v>
      </c>
      <c r="B13" s="10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2" t="s">
        <v>7</v>
      </c>
    </row>
    <row r="14" spans="1:7" ht="38.25" x14ac:dyDescent="0.2">
      <c r="A14" s="13" t="s">
        <v>14</v>
      </c>
      <c r="B14" s="35" t="s">
        <v>92</v>
      </c>
      <c r="C14" s="35" t="s">
        <v>9</v>
      </c>
      <c r="D14" s="35" t="s">
        <v>9</v>
      </c>
      <c r="E14" s="3">
        <v>1</v>
      </c>
      <c r="F14" s="17"/>
      <c r="G14" s="15">
        <f>SUM(F14*4)</f>
        <v>0</v>
      </c>
    </row>
    <row r="15" spans="1:7" ht="38.25" x14ac:dyDescent="0.2">
      <c r="A15" s="13" t="s">
        <v>15</v>
      </c>
      <c r="B15" s="35" t="s">
        <v>92</v>
      </c>
      <c r="C15" s="35" t="s">
        <v>9</v>
      </c>
      <c r="D15" s="35" t="s">
        <v>9</v>
      </c>
      <c r="E15" s="33">
        <v>1</v>
      </c>
      <c r="F15" s="17"/>
      <c r="G15" s="15">
        <f>SUM(F15*4)</f>
        <v>0</v>
      </c>
    </row>
    <row r="16" spans="1:7" ht="35.25" customHeight="1" x14ac:dyDescent="0.2">
      <c r="A16" s="25" t="s">
        <v>69</v>
      </c>
      <c r="B16" s="35" t="s">
        <v>92</v>
      </c>
      <c r="C16" s="35" t="s">
        <v>9</v>
      </c>
      <c r="D16" s="35" t="s">
        <v>9</v>
      </c>
      <c r="E16" s="33">
        <v>1</v>
      </c>
      <c r="F16" s="17"/>
      <c r="G16" s="15">
        <f>SUM(F16*4)</f>
        <v>0</v>
      </c>
    </row>
    <row r="17" spans="1:7" ht="12.75" customHeight="1" x14ac:dyDescent="0.2">
      <c r="A17" s="53" t="s">
        <v>70</v>
      </c>
      <c r="B17" s="48" t="s">
        <v>92</v>
      </c>
      <c r="C17" s="62" t="s">
        <v>9</v>
      </c>
      <c r="D17" s="59" t="s">
        <v>9</v>
      </c>
      <c r="E17" s="59">
        <v>1</v>
      </c>
      <c r="F17" s="56"/>
      <c r="G17" s="52">
        <f>SUM(F17*4)</f>
        <v>0</v>
      </c>
    </row>
    <row r="18" spans="1:7" x14ac:dyDescent="0.2">
      <c r="A18" s="54"/>
      <c r="B18" s="49"/>
      <c r="C18" s="63"/>
      <c r="D18" s="60"/>
      <c r="E18" s="60"/>
      <c r="F18" s="57"/>
      <c r="G18" s="52"/>
    </row>
    <row r="19" spans="1:7" x14ac:dyDescent="0.2">
      <c r="A19" s="55"/>
      <c r="B19" s="50"/>
      <c r="C19" s="64"/>
      <c r="D19" s="61"/>
      <c r="E19" s="61"/>
      <c r="F19" s="58"/>
      <c r="G19" s="52"/>
    </row>
    <row r="20" spans="1:7" ht="38.25" x14ac:dyDescent="0.2">
      <c r="A20" s="13" t="s">
        <v>71</v>
      </c>
      <c r="B20" s="35" t="s">
        <v>92</v>
      </c>
      <c r="C20" s="35" t="s">
        <v>9</v>
      </c>
      <c r="D20" s="35" t="s">
        <v>9</v>
      </c>
      <c r="E20" s="33">
        <v>1</v>
      </c>
      <c r="F20" s="17"/>
      <c r="G20" s="15">
        <f>SUM(F20*2)</f>
        <v>0</v>
      </c>
    </row>
    <row r="21" spans="1:7" ht="38.25" x14ac:dyDescent="0.2">
      <c r="A21" s="16" t="s">
        <v>16</v>
      </c>
      <c r="B21" s="35" t="s">
        <v>92</v>
      </c>
      <c r="C21" s="35" t="s">
        <v>9</v>
      </c>
      <c r="D21" s="35" t="s">
        <v>9</v>
      </c>
      <c r="E21" s="33">
        <v>1</v>
      </c>
      <c r="F21" s="17"/>
      <c r="G21" s="15">
        <f>SUM(F21*2)</f>
        <v>0</v>
      </c>
    </row>
    <row r="22" spans="1:7" ht="38.25" x14ac:dyDescent="0.2">
      <c r="A22" s="13" t="s">
        <v>20</v>
      </c>
      <c r="B22" s="35" t="s">
        <v>92</v>
      </c>
      <c r="C22" s="35" t="s">
        <v>9</v>
      </c>
      <c r="D22" s="35" t="s">
        <v>9</v>
      </c>
      <c r="E22" s="33">
        <v>1</v>
      </c>
      <c r="F22" s="17"/>
      <c r="G22" s="15">
        <f>SUM(F22*2)</f>
        <v>0</v>
      </c>
    </row>
    <row r="23" spans="1:7" ht="63.75" x14ac:dyDescent="0.2">
      <c r="A23" s="13" t="s">
        <v>19</v>
      </c>
      <c r="B23" s="35" t="s">
        <v>92</v>
      </c>
      <c r="C23" s="35" t="s">
        <v>9</v>
      </c>
      <c r="D23" s="35" t="s">
        <v>9</v>
      </c>
      <c r="E23" s="33">
        <v>1</v>
      </c>
      <c r="F23" s="17"/>
      <c r="G23" s="15">
        <f>SUM(F23*2)</f>
        <v>0</v>
      </c>
    </row>
    <row r="24" spans="1:7" ht="38.25" x14ac:dyDescent="0.2">
      <c r="A24" s="13" t="s">
        <v>17</v>
      </c>
      <c r="B24" s="35" t="s">
        <v>92</v>
      </c>
      <c r="C24" s="35" t="s">
        <v>9</v>
      </c>
      <c r="D24" s="35" t="s">
        <v>9</v>
      </c>
      <c r="E24" s="33">
        <v>1</v>
      </c>
      <c r="F24" s="17"/>
      <c r="G24" s="15">
        <f>SUM(F24*2)</f>
        <v>0</v>
      </c>
    </row>
    <row r="25" spans="1:7" ht="38.25" x14ac:dyDescent="0.2">
      <c r="A25" s="13" t="s">
        <v>72</v>
      </c>
      <c r="B25" s="35" t="s">
        <v>92</v>
      </c>
      <c r="C25" s="35" t="s">
        <v>9</v>
      </c>
      <c r="D25" s="35" t="s">
        <v>9</v>
      </c>
      <c r="E25" s="33">
        <v>1</v>
      </c>
      <c r="F25" s="17"/>
      <c r="G25" s="15">
        <f>SUM(F25*4)</f>
        <v>0</v>
      </c>
    </row>
    <row r="26" spans="1:7" ht="38.25" x14ac:dyDescent="0.2">
      <c r="A26" s="13" t="s">
        <v>73</v>
      </c>
      <c r="B26" s="35" t="s">
        <v>92</v>
      </c>
      <c r="C26" s="35" t="s">
        <v>9</v>
      </c>
      <c r="D26" s="35" t="s">
        <v>9</v>
      </c>
      <c r="E26" s="33">
        <v>1</v>
      </c>
      <c r="F26" s="17"/>
      <c r="G26" s="15">
        <f>SUM(F26*4)</f>
        <v>0</v>
      </c>
    </row>
    <row r="27" spans="1:7" ht="38.25" x14ac:dyDescent="0.2">
      <c r="A27" s="16" t="s">
        <v>18</v>
      </c>
      <c r="B27" s="35" t="s">
        <v>92</v>
      </c>
      <c r="C27" s="35" t="s">
        <v>9</v>
      </c>
      <c r="D27" s="35" t="s">
        <v>9</v>
      </c>
      <c r="E27" s="33">
        <v>1</v>
      </c>
      <c r="F27" s="17"/>
      <c r="G27" s="15">
        <f>SUM(F27*4)</f>
        <v>0</v>
      </c>
    </row>
    <row r="28" spans="1:7" ht="38.25" x14ac:dyDescent="0.2">
      <c r="A28" s="26" t="s">
        <v>87</v>
      </c>
      <c r="B28" s="35" t="s">
        <v>92</v>
      </c>
      <c r="C28" s="35" t="s">
        <v>9</v>
      </c>
      <c r="D28" s="35" t="s">
        <v>9</v>
      </c>
      <c r="E28" s="33">
        <v>1</v>
      </c>
      <c r="F28" s="24"/>
      <c r="G28" s="15">
        <f>SUM(F28*4)</f>
        <v>0</v>
      </c>
    </row>
    <row r="29" spans="1:7" s="6" customFormat="1" ht="21" customHeight="1" thickBot="1" x14ac:dyDescent="0.3">
      <c r="A29" s="41" t="s">
        <v>21</v>
      </c>
      <c r="B29" s="42"/>
      <c r="C29" s="42"/>
      <c r="D29" s="42"/>
      <c r="E29" s="42"/>
      <c r="F29" s="42"/>
      <c r="G29" s="14">
        <f>SUM(G14:G28)</f>
        <v>0</v>
      </c>
    </row>
    <row r="30" spans="1:7" ht="13.5" thickBot="1" x14ac:dyDescent="0.25"/>
    <row r="31" spans="1:7" ht="25.5" x14ac:dyDescent="0.2">
      <c r="A31" s="18" t="s">
        <v>22</v>
      </c>
      <c r="B31" s="10" t="s">
        <v>2</v>
      </c>
      <c r="C31" s="11" t="s">
        <v>3</v>
      </c>
      <c r="D31" s="11" t="s">
        <v>4</v>
      </c>
      <c r="E31" s="11" t="s">
        <v>5</v>
      </c>
      <c r="F31" s="11" t="s">
        <v>6</v>
      </c>
      <c r="G31" s="12" t="s">
        <v>7</v>
      </c>
    </row>
    <row r="32" spans="1:7" ht="51" x14ac:dyDescent="0.2">
      <c r="A32" s="13" t="s">
        <v>25</v>
      </c>
      <c r="B32" s="35" t="s">
        <v>92</v>
      </c>
      <c r="C32" s="35" t="s">
        <v>9</v>
      </c>
      <c r="D32" s="35" t="s">
        <v>9</v>
      </c>
      <c r="E32" s="33">
        <v>1</v>
      </c>
      <c r="F32" s="17"/>
      <c r="G32" s="15">
        <f>SUM(F32*4)</f>
        <v>0</v>
      </c>
    </row>
    <row r="33" spans="1:7" ht="38.25" x14ac:dyDescent="0.2">
      <c r="A33" s="16" t="s">
        <v>23</v>
      </c>
      <c r="B33" s="35" t="s">
        <v>92</v>
      </c>
      <c r="C33" s="35" t="s">
        <v>9</v>
      </c>
      <c r="D33" s="35" t="s">
        <v>9</v>
      </c>
      <c r="E33" s="33">
        <v>1</v>
      </c>
      <c r="F33" s="17"/>
      <c r="G33" s="15">
        <f>SUM(F33*1)</f>
        <v>0</v>
      </c>
    </row>
    <row r="34" spans="1:7" ht="51" x14ac:dyDescent="0.2">
      <c r="A34" s="13" t="s">
        <v>76</v>
      </c>
      <c r="B34" s="35" t="s">
        <v>92</v>
      </c>
      <c r="C34" s="35" t="s">
        <v>9</v>
      </c>
      <c r="D34" s="35" t="s">
        <v>9</v>
      </c>
      <c r="E34" s="33">
        <v>1</v>
      </c>
      <c r="F34" s="17"/>
      <c r="G34" s="15">
        <f>SUM(F34*2)</f>
        <v>0</v>
      </c>
    </row>
    <row r="35" spans="1:7" s="6" customFormat="1" ht="21" customHeight="1" thickBot="1" x14ac:dyDescent="0.3">
      <c r="A35" s="41" t="s">
        <v>24</v>
      </c>
      <c r="B35" s="42"/>
      <c r="C35" s="42"/>
      <c r="D35" s="42"/>
      <c r="E35" s="42"/>
      <c r="F35" s="42"/>
      <c r="G35" s="14">
        <f>SUM(G32:G34)</f>
        <v>0</v>
      </c>
    </row>
    <row r="36" spans="1:7" s="28" customFormat="1" ht="21" customHeight="1" thickBot="1" x14ac:dyDescent="0.3">
      <c r="A36" s="7"/>
      <c r="B36" s="7"/>
      <c r="C36" s="7"/>
      <c r="D36" s="7"/>
      <c r="E36" s="7"/>
      <c r="F36" s="7"/>
      <c r="G36" s="8"/>
    </row>
    <row r="37" spans="1:7" ht="26.25" thickBot="1" x14ac:dyDescent="0.25">
      <c r="A37" s="18" t="s">
        <v>89</v>
      </c>
      <c r="B37" s="10" t="s">
        <v>2</v>
      </c>
      <c r="C37" s="11" t="s">
        <v>3</v>
      </c>
      <c r="D37" s="11" t="s">
        <v>4</v>
      </c>
      <c r="E37" s="11" t="s">
        <v>5</v>
      </c>
      <c r="F37" s="11" t="s">
        <v>6</v>
      </c>
      <c r="G37" s="12" t="s">
        <v>7</v>
      </c>
    </row>
    <row r="38" spans="1:7" ht="38.25" x14ac:dyDescent="0.2">
      <c r="A38" s="29" t="s">
        <v>74</v>
      </c>
      <c r="B38" s="35" t="s">
        <v>92</v>
      </c>
      <c r="C38" s="35" t="s">
        <v>9</v>
      </c>
      <c r="D38" s="35" t="s">
        <v>9</v>
      </c>
      <c r="E38" s="33">
        <v>1</v>
      </c>
      <c r="F38" s="30"/>
      <c r="G38" s="31">
        <f>SUM(F38*4)</f>
        <v>0</v>
      </c>
    </row>
    <row r="39" spans="1:7" ht="38.25" x14ac:dyDescent="0.2">
      <c r="A39" s="27" t="s">
        <v>88</v>
      </c>
      <c r="B39" s="35" t="s">
        <v>92</v>
      </c>
      <c r="C39" s="35" t="s">
        <v>9</v>
      </c>
      <c r="D39" s="35" t="s">
        <v>9</v>
      </c>
      <c r="E39" s="33">
        <v>1</v>
      </c>
      <c r="F39" s="24"/>
      <c r="G39" s="15">
        <f>SUM(F39*4)</f>
        <v>0</v>
      </c>
    </row>
    <row r="40" spans="1:7" s="6" customFormat="1" ht="21" customHeight="1" thickBot="1" x14ac:dyDescent="0.3">
      <c r="A40" s="41" t="s">
        <v>90</v>
      </c>
      <c r="B40" s="42"/>
      <c r="C40" s="42"/>
      <c r="D40" s="42"/>
      <c r="E40" s="42"/>
      <c r="F40" s="42"/>
      <c r="G40" s="14">
        <f>SUM(G38:G39)</f>
        <v>0</v>
      </c>
    </row>
    <row r="41" spans="1:7" s="6" customFormat="1" ht="11.25" customHeight="1" x14ac:dyDescent="0.25">
      <c r="A41" s="43"/>
      <c r="B41" s="44"/>
      <c r="C41" s="44"/>
      <c r="D41" s="44"/>
      <c r="E41" s="44"/>
      <c r="F41" s="44"/>
      <c r="G41" s="45"/>
    </row>
    <row r="42" spans="1:7" s="6" customFormat="1" ht="21" customHeight="1" thickBot="1" x14ac:dyDescent="0.3">
      <c r="A42" s="41" t="s">
        <v>64</v>
      </c>
      <c r="B42" s="42"/>
      <c r="C42" s="42"/>
      <c r="D42" s="42"/>
      <c r="E42" s="42"/>
      <c r="F42" s="42"/>
      <c r="G42" s="14">
        <f>SUM(G11,G29,G35, G40)</f>
        <v>0</v>
      </c>
    </row>
    <row r="43" spans="1:7" s="6" customFormat="1" ht="15" x14ac:dyDescent="0.25">
      <c r="A43" s="7"/>
      <c r="B43" s="7"/>
      <c r="C43" s="7"/>
      <c r="D43" s="7"/>
      <c r="E43" s="7"/>
      <c r="F43" s="7"/>
      <c r="G43" s="8"/>
    </row>
    <row r="44" spans="1:7" ht="15" x14ac:dyDescent="0.25">
      <c r="A44" s="1" t="s">
        <v>26</v>
      </c>
    </row>
    <row r="45" spans="1:7" ht="13.5" thickBot="1" x14ac:dyDescent="0.25"/>
    <row r="46" spans="1:7" ht="25.5" x14ac:dyDescent="0.2">
      <c r="A46" s="9" t="s">
        <v>27</v>
      </c>
      <c r="B46" s="10" t="s">
        <v>2</v>
      </c>
      <c r="C46" s="11" t="s">
        <v>3</v>
      </c>
      <c r="D46" s="11" t="s">
        <v>4</v>
      </c>
      <c r="E46" s="11" t="s">
        <v>5</v>
      </c>
      <c r="F46" s="11" t="s">
        <v>6</v>
      </c>
      <c r="G46" s="12" t="s">
        <v>7</v>
      </c>
    </row>
    <row r="47" spans="1:7" ht="51" x14ac:dyDescent="0.2">
      <c r="A47" s="13" t="s">
        <v>28</v>
      </c>
      <c r="B47" s="35" t="s">
        <v>92</v>
      </c>
      <c r="C47" s="35" t="s">
        <v>9</v>
      </c>
      <c r="D47" s="35" t="s">
        <v>9</v>
      </c>
      <c r="E47" s="33">
        <v>1</v>
      </c>
      <c r="F47" s="17"/>
      <c r="G47" s="15">
        <f t="shared" ref="G47:G52" si="1">SUM(F47*4)</f>
        <v>0</v>
      </c>
    </row>
    <row r="48" spans="1:7" ht="48.75" customHeight="1" x14ac:dyDescent="0.2">
      <c r="A48" s="13" t="s">
        <v>29</v>
      </c>
      <c r="B48" s="35" t="s">
        <v>92</v>
      </c>
      <c r="C48" s="35" t="s">
        <v>9</v>
      </c>
      <c r="D48" s="35" t="s">
        <v>9</v>
      </c>
      <c r="E48" s="33">
        <v>1</v>
      </c>
      <c r="F48" s="17"/>
      <c r="G48" s="15">
        <f t="shared" si="1"/>
        <v>0</v>
      </c>
    </row>
    <row r="49" spans="1:7" ht="51" x14ac:dyDescent="0.2">
      <c r="A49" s="13" t="s">
        <v>75</v>
      </c>
      <c r="B49" s="35" t="s">
        <v>92</v>
      </c>
      <c r="C49" s="35" t="s">
        <v>9</v>
      </c>
      <c r="D49" s="35" t="s">
        <v>9</v>
      </c>
      <c r="E49" s="33">
        <v>1</v>
      </c>
      <c r="F49" s="17"/>
      <c r="G49" s="15">
        <f t="shared" si="1"/>
        <v>0</v>
      </c>
    </row>
    <row r="50" spans="1:7" ht="51" x14ac:dyDescent="0.2">
      <c r="A50" s="13" t="s">
        <v>30</v>
      </c>
      <c r="B50" s="35" t="s">
        <v>92</v>
      </c>
      <c r="C50" s="35" t="s">
        <v>9</v>
      </c>
      <c r="D50" s="35" t="s">
        <v>9</v>
      </c>
      <c r="E50" s="33">
        <v>1</v>
      </c>
      <c r="F50" s="17"/>
      <c r="G50" s="15">
        <f t="shared" si="1"/>
        <v>0</v>
      </c>
    </row>
    <row r="51" spans="1:7" ht="63.75" x14ac:dyDescent="0.2">
      <c r="A51" s="13" t="s">
        <v>31</v>
      </c>
      <c r="B51" s="35" t="s">
        <v>92</v>
      </c>
      <c r="C51" s="35" t="s">
        <v>9</v>
      </c>
      <c r="D51" s="35" t="s">
        <v>9</v>
      </c>
      <c r="E51" s="33">
        <v>1</v>
      </c>
      <c r="F51" s="17"/>
      <c r="G51" s="15">
        <f t="shared" si="1"/>
        <v>0</v>
      </c>
    </row>
    <row r="52" spans="1:7" ht="63.75" x14ac:dyDescent="0.2">
      <c r="A52" s="13" t="s">
        <v>32</v>
      </c>
      <c r="B52" s="35" t="s">
        <v>92</v>
      </c>
      <c r="C52" s="35" t="s">
        <v>9</v>
      </c>
      <c r="D52" s="35" t="s">
        <v>9</v>
      </c>
      <c r="E52" s="33">
        <v>1</v>
      </c>
      <c r="F52" s="17"/>
      <c r="G52" s="15">
        <f t="shared" si="1"/>
        <v>0</v>
      </c>
    </row>
    <row r="53" spans="1:7" ht="39.75" x14ac:dyDescent="0.2">
      <c r="A53" s="13" t="s">
        <v>33</v>
      </c>
      <c r="B53" s="35" t="s">
        <v>92</v>
      </c>
      <c r="C53" s="35" t="s">
        <v>9</v>
      </c>
      <c r="D53" s="35" t="s">
        <v>9</v>
      </c>
      <c r="E53" s="33">
        <v>1</v>
      </c>
      <c r="F53" s="17"/>
      <c r="G53" s="15">
        <f t="shared" ref="G53:G54" si="2">SUM(F53*4)</f>
        <v>0</v>
      </c>
    </row>
    <row r="54" spans="1:7" ht="38.25" x14ac:dyDescent="0.2">
      <c r="A54" s="13" t="s">
        <v>77</v>
      </c>
      <c r="B54" s="35" t="s">
        <v>92</v>
      </c>
      <c r="C54" s="35" t="s">
        <v>9</v>
      </c>
      <c r="D54" s="35" t="s">
        <v>9</v>
      </c>
      <c r="E54" s="33">
        <v>1</v>
      </c>
      <c r="F54" s="17"/>
      <c r="G54" s="15">
        <f t="shared" si="2"/>
        <v>0</v>
      </c>
    </row>
    <row r="55" spans="1:7" ht="39.75" x14ac:dyDescent="0.2">
      <c r="A55" s="13" t="s">
        <v>34</v>
      </c>
      <c r="B55" s="35" t="s">
        <v>92</v>
      </c>
      <c r="C55" s="35" t="s">
        <v>9</v>
      </c>
      <c r="D55" s="35" t="s">
        <v>9</v>
      </c>
      <c r="E55" s="33">
        <v>1</v>
      </c>
      <c r="F55" s="17"/>
      <c r="G55" s="15">
        <f>SUM(F55*4)</f>
        <v>0</v>
      </c>
    </row>
    <row r="56" spans="1:7" ht="39.75" x14ac:dyDescent="0.2">
      <c r="A56" s="13" t="s">
        <v>93</v>
      </c>
      <c r="B56" s="35" t="s">
        <v>92</v>
      </c>
      <c r="C56" s="35" t="s">
        <v>9</v>
      </c>
      <c r="D56" s="35" t="s">
        <v>9</v>
      </c>
      <c r="E56" s="33">
        <v>1</v>
      </c>
      <c r="F56" s="17"/>
      <c r="G56" s="15">
        <f>SUM(F56*2)</f>
        <v>0</v>
      </c>
    </row>
    <row r="57" spans="1:7" ht="39.75" x14ac:dyDescent="0.2">
      <c r="A57" s="34" t="s">
        <v>94</v>
      </c>
      <c r="B57" s="35" t="s">
        <v>92</v>
      </c>
      <c r="C57" s="35" t="s">
        <v>9</v>
      </c>
      <c r="D57" s="35" t="s">
        <v>9</v>
      </c>
      <c r="E57" s="33">
        <v>1</v>
      </c>
      <c r="F57" s="32"/>
      <c r="G57" s="15">
        <f>SUM(F57*2)</f>
        <v>0</v>
      </c>
    </row>
    <row r="58" spans="1:7" ht="39.75" x14ac:dyDescent="0.2">
      <c r="A58" s="13" t="s">
        <v>35</v>
      </c>
      <c r="B58" s="35" t="s">
        <v>92</v>
      </c>
      <c r="C58" s="35" t="s">
        <v>9</v>
      </c>
      <c r="D58" s="35" t="s">
        <v>9</v>
      </c>
      <c r="E58" s="33">
        <v>1</v>
      </c>
      <c r="F58" s="17"/>
      <c r="G58" s="15">
        <f>SUM(F58*4)</f>
        <v>0</v>
      </c>
    </row>
    <row r="59" spans="1:7" ht="27" x14ac:dyDescent="0.2">
      <c r="A59" s="13" t="s">
        <v>36</v>
      </c>
      <c r="B59" s="35" t="s">
        <v>92</v>
      </c>
      <c r="C59" s="35" t="s">
        <v>9</v>
      </c>
      <c r="D59" s="35" t="s">
        <v>9</v>
      </c>
      <c r="E59" s="33">
        <v>1</v>
      </c>
      <c r="F59" s="17"/>
      <c r="G59" s="15">
        <f>SUM(F59*4)</f>
        <v>0</v>
      </c>
    </row>
    <row r="60" spans="1:7" s="6" customFormat="1" ht="21" customHeight="1" thickBot="1" x14ac:dyDescent="0.3">
      <c r="A60" s="41" t="s">
        <v>65</v>
      </c>
      <c r="B60" s="42"/>
      <c r="C60" s="42"/>
      <c r="D60" s="42"/>
      <c r="E60" s="42"/>
      <c r="F60" s="42"/>
      <c r="G60" s="14">
        <f>SUM(G47:G59)</f>
        <v>0</v>
      </c>
    </row>
    <row r="62" spans="1:7" ht="15" x14ac:dyDescent="0.25">
      <c r="A62" s="1" t="s">
        <v>37</v>
      </c>
    </row>
    <row r="63" spans="1:7" ht="13.5" thickBot="1" x14ac:dyDescent="0.25"/>
    <row r="64" spans="1:7" ht="25.5" x14ac:dyDescent="0.2">
      <c r="A64" s="9" t="s">
        <v>38</v>
      </c>
      <c r="B64" s="10" t="s">
        <v>2</v>
      </c>
      <c r="C64" s="11" t="s">
        <v>3</v>
      </c>
      <c r="D64" s="11" t="s">
        <v>4</v>
      </c>
      <c r="E64" s="11" t="s">
        <v>5</v>
      </c>
      <c r="F64" s="11" t="s">
        <v>6</v>
      </c>
      <c r="G64" s="12" t="s">
        <v>7</v>
      </c>
    </row>
    <row r="65" spans="1:7" ht="51" x14ac:dyDescent="0.2">
      <c r="A65" s="16" t="s">
        <v>78</v>
      </c>
      <c r="B65" s="35" t="s">
        <v>92</v>
      </c>
      <c r="C65" s="35" t="s">
        <v>9</v>
      </c>
      <c r="D65" s="35" t="s">
        <v>9</v>
      </c>
      <c r="E65" s="33">
        <v>1</v>
      </c>
      <c r="F65" s="19"/>
      <c r="G65" s="15">
        <f t="shared" ref="G65:G71" si="3">SUM(F65*4)</f>
        <v>0</v>
      </c>
    </row>
    <row r="66" spans="1:7" ht="51" x14ac:dyDescent="0.2">
      <c r="A66" s="13" t="s">
        <v>79</v>
      </c>
      <c r="B66" s="35" t="s">
        <v>92</v>
      </c>
      <c r="C66" s="35" t="s">
        <v>9</v>
      </c>
      <c r="D66" s="35" t="s">
        <v>9</v>
      </c>
      <c r="E66" s="33">
        <v>1</v>
      </c>
      <c r="F66" s="19"/>
      <c r="G66" s="15">
        <f t="shared" si="3"/>
        <v>0</v>
      </c>
    </row>
    <row r="67" spans="1:7" ht="51" x14ac:dyDescent="0.2">
      <c r="A67" s="13" t="s">
        <v>39</v>
      </c>
      <c r="B67" s="35" t="s">
        <v>92</v>
      </c>
      <c r="C67" s="35" t="s">
        <v>9</v>
      </c>
      <c r="D67" s="35" t="s">
        <v>9</v>
      </c>
      <c r="E67" s="33">
        <v>1</v>
      </c>
      <c r="F67" s="19"/>
      <c r="G67" s="15">
        <f t="shared" si="3"/>
        <v>0</v>
      </c>
    </row>
    <row r="68" spans="1:7" ht="51" x14ac:dyDescent="0.2">
      <c r="A68" s="13" t="s">
        <v>43</v>
      </c>
      <c r="B68" s="35" t="s">
        <v>92</v>
      </c>
      <c r="C68" s="35" t="s">
        <v>9</v>
      </c>
      <c r="D68" s="35" t="s">
        <v>9</v>
      </c>
      <c r="E68" s="33">
        <v>1</v>
      </c>
      <c r="F68" s="19"/>
      <c r="G68" s="15">
        <f t="shared" si="3"/>
        <v>0</v>
      </c>
    </row>
    <row r="69" spans="1:7" ht="38.25" x14ac:dyDescent="0.2">
      <c r="A69" s="13" t="s">
        <v>40</v>
      </c>
      <c r="B69" s="35" t="s">
        <v>92</v>
      </c>
      <c r="C69" s="35" t="s">
        <v>9</v>
      </c>
      <c r="D69" s="35" t="s">
        <v>9</v>
      </c>
      <c r="E69" s="33">
        <v>1</v>
      </c>
      <c r="F69" s="19"/>
      <c r="G69" s="15">
        <f t="shared" si="3"/>
        <v>0</v>
      </c>
    </row>
    <row r="70" spans="1:7" ht="38.25" x14ac:dyDescent="0.2">
      <c r="A70" s="13" t="s">
        <v>41</v>
      </c>
      <c r="B70" s="35" t="s">
        <v>92</v>
      </c>
      <c r="C70" s="35" t="s">
        <v>9</v>
      </c>
      <c r="D70" s="35" t="s">
        <v>9</v>
      </c>
      <c r="E70" s="33">
        <v>1</v>
      </c>
      <c r="F70" s="19"/>
      <c r="G70" s="15">
        <f t="shared" si="3"/>
        <v>0</v>
      </c>
    </row>
    <row r="71" spans="1:7" ht="38.25" x14ac:dyDescent="0.2">
      <c r="A71" s="13" t="s">
        <v>42</v>
      </c>
      <c r="B71" s="35" t="s">
        <v>92</v>
      </c>
      <c r="C71" s="35" t="s">
        <v>9</v>
      </c>
      <c r="D71" s="35" t="s">
        <v>9</v>
      </c>
      <c r="E71" s="33">
        <v>1</v>
      </c>
      <c r="F71" s="19"/>
      <c r="G71" s="15">
        <f t="shared" si="3"/>
        <v>0</v>
      </c>
    </row>
    <row r="72" spans="1:7" ht="46.5" customHeight="1" x14ac:dyDescent="0.2">
      <c r="A72" s="13" t="s">
        <v>45</v>
      </c>
      <c r="B72" s="35" t="s">
        <v>92</v>
      </c>
      <c r="C72" s="35" t="s">
        <v>9</v>
      </c>
      <c r="D72" s="35" t="s">
        <v>9</v>
      </c>
      <c r="E72" s="33">
        <v>1</v>
      </c>
      <c r="F72" s="19"/>
      <c r="G72" s="15">
        <f>SUM(F72*2)</f>
        <v>0</v>
      </c>
    </row>
    <row r="73" spans="1:7" ht="38.25" x14ac:dyDescent="0.2">
      <c r="A73" s="13" t="s">
        <v>44</v>
      </c>
      <c r="B73" s="35" t="s">
        <v>92</v>
      </c>
      <c r="C73" s="35" t="s">
        <v>9</v>
      </c>
      <c r="D73" s="35" t="s">
        <v>9</v>
      </c>
      <c r="E73" s="33">
        <v>1</v>
      </c>
      <c r="F73" s="19"/>
      <c r="G73" s="15">
        <f>SUM(F73*2)</f>
        <v>0</v>
      </c>
    </row>
    <row r="74" spans="1:7" ht="38.25" x14ac:dyDescent="0.2">
      <c r="A74" s="13" t="s">
        <v>80</v>
      </c>
      <c r="B74" s="35" t="s">
        <v>92</v>
      </c>
      <c r="C74" s="35" t="s">
        <v>9</v>
      </c>
      <c r="D74" s="35" t="s">
        <v>9</v>
      </c>
      <c r="E74" s="33">
        <v>1</v>
      </c>
      <c r="F74" s="19"/>
      <c r="G74" s="15">
        <f>SUM(F74*2)</f>
        <v>0</v>
      </c>
    </row>
    <row r="75" spans="1:7" s="6" customFormat="1" ht="21" customHeight="1" thickBot="1" x14ac:dyDescent="0.3">
      <c r="A75" s="41" t="s">
        <v>66</v>
      </c>
      <c r="B75" s="42"/>
      <c r="C75" s="42"/>
      <c r="D75" s="42"/>
      <c r="E75" s="42"/>
      <c r="F75" s="42"/>
      <c r="G75" s="14">
        <f>SUM(G65:G74)</f>
        <v>0</v>
      </c>
    </row>
    <row r="77" spans="1:7" ht="15.75" thickBot="1" x14ac:dyDescent="0.3">
      <c r="A77" s="1" t="s">
        <v>46</v>
      </c>
    </row>
    <row r="78" spans="1:7" ht="25.5" x14ac:dyDescent="0.2">
      <c r="A78" s="9" t="s">
        <v>47</v>
      </c>
      <c r="B78" s="10" t="s">
        <v>2</v>
      </c>
      <c r="C78" s="11" t="s">
        <v>3</v>
      </c>
      <c r="D78" s="11" t="s">
        <v>4</v>
      </c>
      <c r="E78" s="11" t="s">
        <v>5</v>
      </c>
      <c r="F78" s="11" t="s">
        <v>6</v>
      </c>
      <c r="G78" s="12" t="s">
        <v>7</v>
      </c>
    </row>
    <row r="79" spans="1:7" ht="38.25" x14ac:dyDescent="0.2">
      <c r="A79" s="16" t="s">
        <v>48</v>
      </c>
      <c r="B79" s="35" t="s">
        <v>92</v>
      </c>
      <c r="C79" s="35" t="s">
        <v>9</v>
      </c>
      <c r="D79" s="35" t="s">
        <v>9</v>
      </c>
      <c r="E79" s="33">
        <v>1</v>
      </c>
      <c r="F79" s="19"/>
      <c r="G79" s="15">
        <f>SUM(F79*4)</f>
        <v>0</v>
      </c>
    </row>
    <row r="80" spans="1:7" ht="65.25" x14ac:dyDescent="0.2">
      <c r="A80" s="13" t="s">
        <v>52</v>
      </c>
      <c r="B80" s="35" t="s">
        <v>92</v>
      </c>
      <c r="C80" s="35" t="s">
        <v>9</v>
      </c>
      <c r="D80" s="35" t="s">
        <v>9</v>
      </c>
      <c r="E80" s="33">
        <v>1</v>
      </c>
      <c r="F80" s="19"/>
      <c r="G80" s="15">
        <f>SUM(F80*2)</f>
        <v>0</v>
      </c>
    </row>
    <row r="81" spans="1:7" ht="76.5" x14ac:dyDescent="0.2">
      <c r="A81" s="13" t="s">
        <v>81</v>
      </c>
      <c r="B81" s="35" t="s">
        <v>92</v>
      </c>
      <c r="C81" s="35" t="s">
        <v>9</v>
      </c>
      <c r="D81" s="35" t="s">
        <v>9</v>
      </c>
      <c r="E81" s="33">
        <v>1</v>
      </c>
      <c r="F81" s="19"/>
      <c r="G81" s="15">
        <f>SUM(F81*2)</f>
        <v>0</v>
      </c>
    </row>
    <row r="82" spans="1:7" ht="63.75" x14ac:dyDescent="0.2">
      <c r="A82" s="16" t="s">
        <v>82</v>
      </c>
      <c r="B82" s="35" t="s">
        <v>92</v>
      </c>
      <c r="C82" s="35" t="s">
        <v>9</v>
      </c>
      <c r="D82" s="35" t="s">
        <v>9</v>
      </c>
      <c r="E82" s="33">
        <v>1</v>
      </c>
      <c r="F82" s="19"/>
      <c r="G82" s="15">
        <f>SUM(F82*2)</f>
        <v>0</v>
      </c>
    </row>
    <row r="83" spans="1:7" ht="51" x14ac:dyDescent="0.2">
      <c r="A83" s="13" t="s">
        <v>49</v>
      </c>
      <c r="B83" s="35" t="s">
        <v>92</v>
      </c>
      <c r="C83" s="35" t="s">
        <v>9</v>
      </c>
      <c r="D83" s="35" t="s">
        <v>9</v>
      </c>
      <c r="E83" s="33">
        <v>1</v>
      </c>
      <c r="F83" s="19"/>
      <c r="G83" s="15">
        <f>SUM(F83*2)</f>
        <v>0</v>
      </c>
    </row>
    <row r="84" spans="1:7" ht="38.25" x14ac:dyDescent="0.2">
      <c r="A84" s="13" t="s">
        <v>50</v>
      </c>
      <c r="B84" s="35" t="s">
        <v>92</v>
      </c>
      <c r="C84" s="35" t="s">
        <v>9</v>
      </c>
      <c r="D84" s="35" t="s">
        <v>9</v>
      </c>
      <c r="E84" s="33">
        <v>1</v>
      </c>
      <c r="F84" s="19"/>
      <c r="G84" s="15">
        <f>SUM(F84*1)</f>
        <v>0</v>
      </c>
    </row>
    <row r="85" spans="1:7" ht="38.25" x14ac:dyDescent="0.2">
      <c r="A85" s="13" t="s">
        <v>51</v>
      </c>
      <c r="B85" s="35" t="s">
        <v>92</v>
      </c>
      <c r="C85" s="35" t="s">
        <v>9</v>
      </c>
      <c r="D85" s="35" t="s">
        <v>9</v>
      </c>
      <c r="E85" s="33">
        <v>1</v>
      </c>
      <c r="F85" s="19"/>
      <c r="G85" s="15">
        <f>SUM(F85*4)</f>
        <v>0</v>
      </c>
    </row>
    <row r="86" spans="1:7" ht="51" x14ac:dyDescent="0.2">
      <c r="A86" s="13" t="s">
        <v>83</v>
      </c>
      <c r="B86" s="35" t="s">
        <v>92</v>
      </c>
      <c r="C86" s="35" t="s">
        <v>9</v>
      </c>
      <c r="D86" s="35" t="s">
        <v>9</v>
      </c>
      <c r="E86" s="33">
        <v>1</v>
      </c>
      <c r="F86" s="19"/>
      <c r="G86" s="15">
        <f>SUM(F86*2)</f>
        <v>0</v>
      </c>
    </row>
    <row r="87" spans="1:7" ht="52.5" x14ac:dyDescent="0.2">
      <c r="A87" s="13" t="s">
        <v>53</v>
      </c>
      <c r="B87" s="35" t="s">
        <v>92</v>
      </c>
      <c r="C87" s="35" t="s">
        <v>9</v>
      </c>
      <c r="D87" s="35" t="s">
        <v>9</v>
      </c>
      <c r="E87" s="33">
        <v>1</v>
      </c>
      <c r="F87" s="19"/>
      <c r="G87" s="15">
        <f t="shared" ref="G87" si="4">SUM(F87*4)</f>
        <v>0</v>
      </c>
    </row>
    <row r="88" spans="1:7" ht="38.25" x14ac:dyDescent="0.2">
      <c r="A88" s="13" t="s">
        <v>95</v>
      </c>
      <c r="B88" s="35" t="s">
        <v>92</v>
      </c>
      <c r="C88" s="35" t="s">
        <v>9</v>
      </c>
      <c r="D88" s="35" t="s">
        <v>9</v>
      </c>
      <c r="E88" s="33">
        <v>1</v>
      </c>
      <c r="F88" s="19"/>
      <c r="G88" s="15">
        <f>SUM(F88*2)</f>
        <v>0</v>
      </c>
    </row>
    <row r="89" spans="1:7" ht="51" x14ac:dyDescent="0.2">
      <c r="A89" s="34" t="s">
        <v>98</v>
      </c>
      <c r="B89" s="36" t="s">
        <v>92</v>
      </c>
      <c r="C89" s="36" t="s">
        <v>9</v>
      </c>
      <c r="D89" s="36" t="s">
        <v>9</v>
      </c>
      <c r="E89" s="33">
        <v>1</v>
      </c>
      <c r="F89" s="19"/>
      <c r="G89" s="15">
        <f>SUM(F89*2)</f>
        <v>0</v>
      </c>
    </row>
    <row r="90" spans="1:7" s="6" customFormat="1" ht="21" customHeight="1" thickBot="1" x14ac:dyDescent="0.3">
      <c r="A90" s="37" t="s">
        <v>67</v>
      </c>
      <c r="B90" s="38"/>
      <c r="C90" s="38"/>
      <c r="D90" s="38"/>
      <c r="E90" s="38"/>
      <c r="F90" s="38"/>
      <c r="G90" s="20">
        <f>SUM(G79:G89)</f>
        <v>0</v>
      </c>
    </row>
    <row r="93" spans="1:7" ht="15" x14ac:dyDescent="0.25">
      <c r="A93" s="1" t="s">
        <v>54</v>
      </c>
    </row>
    <row r="94" spans="1:7" ht="13.5" thickBot="1" x14ac:dyDescent="0.25"/>
    <row r="95" spans="1:7" ht="25.5" x14ac:dyDescent="0.2">
      <c r="A95" s="9" t="s">
        <v>55</v>
      </c>
      <c r="B95" s="10" t="s">
        <v>2</v>
      </c>
      <c r="C95" s="11" t="s">
        <v>3</v>
      </c>
      <c r="D95" s="11" t="s">
        <v>4</v>
      </c>
      <c r="E95" s="11" t="s">
        <v>5</v>
      </c>
      <c r="F95" s="11" t="s">
        <v>6</v>
      </c>
      <c r="G95" s="12" t="s">
        <v>7</v>
      </c>
    </row>
    <row r="96" spans="1:7" ht="51" x14ac:dyDescent="0.2">
      <c r="A96" s="13" t="s">
        <v>56</v>
      </c>
      <c r="B96" s="35" t="s">
        <v>92</v>
      </c>
      <c r="C96" s="35" t="s">
        <v>9</v>
      </c>
      <c r="D96" s="35" t="s">
        <v>9</v>
      </c>
      <c r="E96" s="33">
        <v>1</v>
      </c>
      <c r="F96" s="19"/>
      <c r="G96" s="15">
        <f t="shared" ref="G96" si="5">SUM(F96*4)</f>
        <v>0</v>
      </c>
    </row>
    <row r="97" spans="1:7" ht="52.5" x14ac:dyDescent="0.2">
      <c r="A97" s="13" t="s">
        <v>60</v>
      </c>
      <c r="B97" s="35" t="s">
        <v>92</v>
      </c>
      <c r="C97" s="35" t="s">
        <v>9</v>
      </c>
      <c r="D97" s="35" t="s">
        <v>9</v>
      </c>
      <c r="E97" s="33">
        <v>1</v>
      </c>
      <c r="F97" s="19"/>
      <c r="G97" s="15">
        <f t="shared" ref="G97" si="6">SUM(F97*4)</f>
        <v>0</v>
      </c>
    </row>
    <row r="98" spans="1:7" ht="38.25" x14ac:dyDescent="0.2">
      <c r="A98" s="13" t="s">
        <v>57</v>
      </c>
      <c r="B98" s="35" t="s">
        <v>92</v>
      </c>
      <c r="C98" s="35" t="s">
        <v>9</v>
      </c>
      <c r="D98" s="35" t="s">
        <v>9</v>
      </c>
      <c r="E98" s="33">
        <v>1</v>
      </c>
      <c r="F98" s="19"/>
      <c r="G98" s="15">
        <f>SUM(F98*2)</f>
        <v>0</v>
      </c>
    </row>
    <row r="99" spans="1:7" ht="63.75" x14ac:dyDescent="0.2">
      <c r="A99" s="13" t="s">
        <v>58</v>
      </c>
      <c r="B99" s="35" t="s">
        <v>92</v>
      </c>
      <c r="C99" s="35" t="s">
        <v>9</v>
      </c>
      <c r="D99" s="35" t="s">
        <v>9</v>
      </c>
      <c r="E99" s="33">
        <v>1</v>
      </c>
      <c r="F99" s="19"/>
      <c r="G99" s="15">
        <f>SUM(F99*2)</f>
        <v>0</v>
      </c>
    </row>
    <row r="100" spans="1:7" ht="63.75" x14ac:dyDescent="0.2">
      <c r="A100" s="13" t="s">
        <v>84</v>
      </c>
      <c r="B100" s="35" t="s">
        <v>92</v>
      </c>
      <c r="C100" s="35" t="s">
        <v>9</v>
      </c>
      <c r="D100" s="35" t="s">
        <v>9</v>
      </c>
      <c r="E100" s="33">
        <v>1</v>
      </c>
      <c r="F100" s="19"/>
      <c r="G100" s="15">
        <f>SUM(F100*2)</f>
        <v>0</v>
      </c>
    </row>
    <row r="101" spans="1:7" ht="38.25" x14ac:dyDescent="0.2">
      <c r="A101" s="13" t="s">
        <v>59</v>
      </c>
      <c r="B101" s="35" t="s">
        <v>92</v>
      </c>
      <c r="C101" s="35" t="s">
        <v>9</v>
      </c>
      <c r="D101" s="35" t="s">
        <v>9</v>
      </c>
      <c r="E101" s="33">
        <v>1</v>
      </c>
      <c r="F101" s="19"/>
      <c r="G101" s="15">
        <f t="shared" ref="G101" si="7">SUM(F101*4)</f>
        <v>0</v>
      </c>
    </row>
    <row r="102" spans="1:7" ht="38.25" x14ac:dyDescent="0.2">
      <c r="A102" s="13" t="s">
        <v>61</v>
      </c>
      <c r="B102" s="35" t="s">
        <v>92</v>
      </c>
      <c r="C102" s="35" t="s">
        <v>9</v>
      </c>
      <c r="D102" s="35" t="s">
        <v>9</v>
      </c>
      <c r="E102" s="33">
        <v>1</v>
      </c>
      <c r="F102" s="19"/>
      <c r="G102" s="15">
        <f t="shared" ref="G102" si="8">SUM(F102*4)</f>
        <v>0</v>
      </c>
    </row>
    <row r="103" spans="1:7" ht="38.25" x14ac:dyDescent="0.2">
      <c r="A103" s="13" t="s">
        <v>85</v>
      </c>
      <c r="B103" s="35" t="s">
        <v>92</v>
      </c>
      <c r="C103" s="35" t="s">
        <v>9</v>
      </c>
      <c r="D103" s="35" t="s">
        <v>9</v>
      </c>
      <c r="E103" s="33">
        <v>1</v>
      </c>
      <c r="F103" s="19"/>
      <c r="G103" s="15">
        <f t="shared" ref="G103" si="9">SUM(F103*4)</f>
        <v>0</v>
      </c>
    </row>
    <row r="104" spans="1:7" ht="38.25" x14ac:dyDescent="0.2">
      <c r="A104" s="13" t="s">
        <v>86</v>
      </c>
      <c r="B104" s="35" t="s">
        <v>92</v>
      </c>
      <c r="C104" s="35" t="s">
        <v>9</v>
      </c>
      <c r="D104" s="35" t="s">
        <v>9</v>
      </c>
      <c r="E104" s="33">
        <v>1</v>
      </c>
      <c r="F104" s="19"/>
      <c r="G104" s="15">
        <f>SUM(F104*2)</f>
        <v>0</v>
      </c>
    </row>
    <row r="105" spans="1:7" s="6" customFormat="1" ht="21" customHeight="1" thickBot="1" x14ac:dyDescent="0.3">
      <c r="A105" s="37" t="s">
        <v>68</v>
      </c>
      <c r="B105" s="38"/>
      <c r="C105" s="38"/>
      <c r="D105" s="38"/>
      <c r="E105" s="38"/>
      <c r="F105" s="38"/>
      <c r="G105" s="20">
        <f>SUM(G96:G104)</f>
        <v>0</v>
      </c>
    </row>
    <row r="106" spans="1:7" ht="13.5" thickBot="1" x14ac:dyDescent="0.25"/>
    <row r="107" spans="1:7" s="21" customFormat="1" ht="16.5" thickBot="1" x14ac:dyDescent="0.3">
      <c r="A107" s="39" t="s">
        <v>62</v>
      </c>
      <c r="B107" s="40"/>
      <c r="C107" s="40"/>
      <c r="D107" s="40"/>
      <c r="E107" s="40"/>
      <c r="F107" s="40"/>
      <c r="G107" s="22">
        <f>SUM(G42,G60,G75,G90,G105)</f>
        <v>0</v>
      </c>
    </row>
  </sheetData>
  <mergeCells count="21">
    <mergeCell ref="A41:G41"/>
    <mergeCell ref="A42:F42"/>
    <mergeCell ref="A40:F40"/>
    <mergeCell ref="A1:G1"/>
    <mergeCell ref="A11:F11"/>
    <mergeCell ref="A3:G3"/>
    <mergeCell ref="B17:B19"/>
    <mergeCell ref="A2:G2"/>
    <mergeCell ref="G17:G19"/>
    <mergeCell ref="A17:A19"/>
    <mergeCell ref="A29:F29"/>
    <mergeCell ref="A35:F35"/>
    <mergeCell ref="F17:F19"/>
    <mergeCell ref="E17:E19"/>
    <mergeCell ref="D17:D19"/>
    <mergeCell ref="C17:C19"/>
    <mergeCell ref="A90:F90"/>
    <mergeCell ref="A105:F105"/>
    <mergeCell ref="A107:F107"/>
    <mergeCell ref="A75:F75"/>
    <mergeCell ref="A60:F60"/>
  </mergeCells>
  <printOptions horizontalCentered="1"/>
  <pageMargins left="0" right="0" top="0.75" bottom="0" header="0.3" footer="0.3"/>
  <pageSetup fitToHeight="0" orientation="landscape" r:id="rId1"/>
  <rowBreaks count="2" manualBreakCount="2">
    <brk id="70" max="6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hammond.marcia</dc:creator>
  <cp:lastModifiedBy>hammond.marcia</cp:lastModifiedBy>
  <cp:lastPrinted>2019-01-24T21:31:59Z</cp:lastPrinted>
  <dcterms:created xsi:type="dcterms:W3CDTF">2018-09-25T13:38:33Z</dcterms:created>
  <dcterms:modified xsi:type="dcterms:W3CDTF">2019-01-29T15:27:50Z</dcterms:modified>
</cp:coreProperties>
</file>